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政府性基金预算收入" sheetId="1" r:id="rId1"/>
  </sheets>
  <definedNames>
    <definedName name="_xlnm._FilterDatabase" localSheetId="0" hidden="1">政府性基金预算收入!$A$3:$D$36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政府性基金预算收入!$A$1:$D$36</definedName>
    <definedName name="_xlnm.Print_Titles" localSheetId="0">政府性基金预算收入!$1:$2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<sst xmlns="http://schemas.openxmlformats.org/spreadsheetml/2006/main" count="38">
  <si>
    <t>2022年政府性基金预算收入安排情况表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</si>
  <si>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</si>
  <si>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</si>
  <si>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</si>
  <si>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2021年执行数</t>
  </si>
  <si>
    <t>2022年预算数</t>
  </si>
  <si>
    <t>比上年执行数增减%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</si>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</sst>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8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52" applyFill="1" applyAlignment="1">
      <alignment horizontal="center" wrapText="1"/>
    </xf>
    <xf numFmtId="0" fontId="0" fillId="2" borderId="0" xfId="52" applyFill="1" applyAlignment="1">
      <alignment horizontal="right" wrapText="1"/>
    </xf>
    <xf numFmtId="0" fontId="1" fillId="2" borderId="1" xfId="48" applyFont="1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center" vertical="center" wrapText="1"/>
    </xf>
    <xf numFmtId="3" fontId="4" fillId="2" borderId="1" xfId="51" applyNumberFormat="1" applyFont="1" applyFill="1" applyBorder="1" applyAlignment="1" applyProtection="1">
      <alignment vertical="center" wrapText="1"/>
    </xf>
    <xf numFmtId="177" fontId="4" fillId="2" borderId="1" xfId="51" applyNumberFormat="1" applyFont="1" applyFill="1" applyBorder="1" applyAlignment="1" applyProtection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43" fontId="4" fillId="2" borderId="1" xfId="51" applyNumberFormat="1" applyFont="1" applyFill="1" applyBorder="1" applyAlignment="1">
      <alignment vertical="center" wrapText="1" shrinkToFit="1"/>
    </xf>
    <xf numFmtId="3" fontId="5" fillId="2" borderId="1" xfId="51" applyNumberFormat="1" applyFont="1" applyFill="1" applyBorder="1" applyAlignment="1" applyProtection="1">
      <alignment vertical="center" wrapText="1"/>
    </xf>
    <xf numFmtId="177" fontId="5" fillId="2" borderId="1" xfId="51" applyNumberFormat="1" applyFont="1" applyFill="1" applyBorder="1" applyAlignment="1" applyProtection="1">
      <alignment horizontal="center" vertical="center" wrapText="1"/>
    </xf>
    <xf numFmtId="177" fontId="4" fillId="2" borderId="1" xfId="48" applyNumberFormat="1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177" fontId="4" fillId="2" borderId="2" xfId="51" applyNumberFormat="1" applyFont="1" applyFill="1" applyBorder="1" applyAlignment="1" applyProtection="1">
      <alignment horizontal="center" vertical="center" wrapText="1"/>
    </xf>
    <xf numFmtId="0" fontId="3" fillId="2" borderId="2" xfId="48" applyFont="1" applyFill="1" applyBorder="1" applyAlignment="1">
      <alignment horizontal="center" vertical="center" wrapText="1"/>
    </xf>
    <xf numFmtId="3" fontId="4" fillId="2" borderId="1" xfId="48" applyNumberFormat="1" applyFont="1" applyFill="1" applyBorder="1" applyAlignment="1" applyProtection="1">
      <alignment horizontal="left" vertical="center" wrapText="1"/>
    </xf>
    <xf numFmtId="177" fontId="4" fillId="2" borderId="1" xfId="48" applyNumberFormat="1" applyFont="1" applyFill="1" applyBorder="1" applyAlignment="1" applyProtection="1">
      <alignment horizontal="center" vertical="center" wrapText="1"/>
    </xf>
    <xf numFmtId="0" fontId="3" fillId="0" borderId="1" xfId="48" applyFont="1" applyFill="1" applyBorder="1" applyAlignment="1">
      <alignment horizontal="distributed" vertical="center" wrapText="1"/>
    </xf>
    <xf numFmtId="177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177" fontId="3" fillId="2" borderId="1" xfId="48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vertical="center" wrapText="1"/>
    </xf>
    <xf numFmtId="0" fontId="0" fillId="0" borderId="1" xfId="38" applyFont="1" applyFill="1" applyBorder="1" applyAlignment="1">
      <alignment horizontal="center" vertical="center" wrapText="1"/>
    </xf>
    <xf numFmtId="1" fontId="4" fillId="0" borderId="1" xfId="51" applyNumberFormat="1" applyFont="1" applyFill="1" applyBorder="1" applyAlignment="1" applyProtection="1">
      <alignment vertical="center" wrapText="1"/>
      <protection locked="0"/>
    </xf>
    <xf numFmtId="1" fontId="4" fillId="2" borderId="1" xfId="48" applyNumberFormat="1" applyFont="1" applyFill="1" applyBorder="1" applyAlignment="1" applyProtection="1">
      <alignment vertical="center" wrapText="1"/>
      <protection locked="0"/>
    </xf>
    <xf numFmtId="1" fontId="4" fillId="2" borderId="1" xfId="48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48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distributed" vertical="center" wrapText="1"/>
    </xf>
    <xf numFmtId="176" fontId="3" fillId="2" borderId="1" xfId="48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showZeros="0" tabSelected="1" topLeftCell="A10" workbookViewId="0">
      <selection activeCell="G30" sqref="G30"/>
    </sheetView>
  </sheetViews>
  <sheetFormatPr defaultColWidth="9" defaultRowHeight="14.25" outlineLevelCol="3"/>
  <cols>
    <col min="1" max="1" width="49.875" style="1" customWidth="1"/>
    <col min="2" max="4" width="17" style="4" customWidth="1"/>
    <col min="5" max="16384" width="9" style="1"/>
  </cols>
  <sheetData>
    <row r="1" s="1" customFormat="1" ht="39.75" customHeight="1" spans="1:4">
      <c r="A1" s="5" t="s">
        <v>0</v>
      </c>
      <c r="B1" s="5"/>
      <c r="C1" s="5"/>
      <c r="D1" s="5"/>
    </row>
    <row r="2" s="1" customFormat="1" ht="27" customHeight="1" spans="1:4">
      <c r="A2" s="6" t="s">
        <v>1</v>
      </c>
      <c r="B2" s="7"/>
      <c r="C2" s="8"/>
      <c r="D2" s="9" t="s">
        <v>2</v>
      </c>
    </row>
    <row r="3" s="1" customFormat="1" ht="18" customHeight="1" spans="1:4">
      <c r="A3" s="10" t="s">
        <v>3</v>
      </c>
      <c r="B3" s="10" t="s">
        <v>4</v>
      </c>
      <c r="C3" s="11" t="s">
        <v>5</v>
      </c>
      <c r="D3" s="11" t="s">
        <v>6</v>
      </c>
    </row>
    <row r="4" s="1" customFormat="1" spans="1:4">
      <c r="A4" s="12" t="s">
        <v>7</v>
      </c>
      <c r="B4" s="13"/>
      <c r="C4" s="14"/>
      <c r="D4" s="15"/>
    </row>
    <row r="5" s="1" customFormat="1" spans="1:4">
      <c r="A5" s="12" t="s">
        <v>8</v>
      </c>
      <c r="B5" s="13"/>
      <c r="C5" s="14"/>
      <c r="D5" s="15"/>
    </row>
    <row r="6" s="1" customFormat="1" spans="1:4">
      <c r="A6" s="12" t="s">
        <v>9</v>
      </c>
      <c r="B6" s="13"/>
      <c r="C6" s="14"/>
      <c r="D6" s="15"/>
    </row>
    <row r="7" s="1" customFormat="1" spans="1:4">
      <c r="A7" s="16" t="s">
        <v>10</v>
      </c>
      <c r="B7" s="17"/>
      <c r="C7" s="14"/>
      <c r="D7" s="15"/>
    </row>
    <row r="8" s="1" customFormat="1" spans="1:4">
      <c r="A8" s="16" t="s">
        <v>11</v>
      </c>
      <c r="B8" s="17"/>
      <c r="C8" s="14"/>
      <c r="D8" s="15"/>
    </row>
    <row r="9" s="1" customFormat="1" spans="1:4">
      <c r="A9" s="12" t="s">
        <v>12</v>
      </c>
      <c r="B9" s="13"/>
      <c r="C9" s="14"/>
      <c r="D9" s="15"/>
    </row>
    <row r="10" s="1" customFormat="1" spans="1:4">
      <c r="A10" s="12" t="s">
        <v>13</v>
      </c>
      <c r="B10" s="13"/>
      <c r="C10" s="14"/>
      <c r="D10" s="18"/>
    </row>
    <row r="11" s="1" customFormat="1" spans="1:4">
      <c r="A11" s="12" t="s">
        <v>14</v>
      </c>
      <c r="B11" s="13"/>
      <c r="C11" s="14"/>
      <c r="D11" s="18"/>
    </row>
    <row r="12" s="1" customFormat="1" spans="1:4">
      <c r="A12" s="12" t="s">
        <v>15</v>
      </c>
      <c r="B12" s="13">
        <v>208404</v>
      </c>
      <c r="C12" s="14">
        <v>150088</v>
      </c>
      <c r="D12" s="19">
        <f t="shared" ref="D10:D12" si="0">C12/B12*100-100</f>
        <v>-27.9821884416806</v>
      </c>
    </row>
    <row r="13" s="1" customFormat="1" spans="1:4">
      <c r="A13" s="12" t="s">
        <v>16</v>
      </c>
      <c r="B13" s="13"/>
      <c r="C13" s="14"/>
      <c r="D13" s="19"/>
    </row>
    <row r="14" s="1" customFormat="1" spans="1:4">
      <c r="A14" s="12" t="s">
        <v>17</v>
      </c>
      <c r="B14" s="13">
        <v>387</v>
      </c>
      <c r="C14" s="14">
        <v>480</v>
      </c>
      <c r="D14" s="19">
        <f t="shared" ref="D14:D19" si="1">C14/B14*100-100</f>
        <v>24.031007751938</v>
      </c>
    </row>
    <row r="15" s="1" customFormat="1" spans="1:4">
      <c r="A15" s="12" t="s">
        <v>18</v>
      </c>
      <c r="B15" s="13">
        <v>1116</v>
      </c>
      <c r="C15" s="14">
        <v>800</v>
      </c>
      <c r="D15" s="19">
        <f t="shared" si="1"/>
        <v>-28.3154121863799</v>
      </c>
    </row>
    <row r="16" s="1" customFormat="1" spans="1:4">
      <c r="A16" s="12" t="s">
        <v>19</v>
      </c>
      <c r="B16" s="13"/>
      <c r="C16" s="14"/>
      <c r="D16" s="19"/>
    </row>
    <row r="17" s="1" customFormat="1" spans="1:4">
      <c r="A17" s="12" t="s">
        <v>20</v>
      </c>
      <c r="B17" s="20"/>
      <c r="C17" s="21"/>
      <c r="D17" s="19"/>
    </row>
    <row r="18" s="1" customFormat="1" spans="1:4">
      <c r="A18" s="12" t="s">
        <v>21</v>
      </c>
      <c r="B18" s="20"/>
      <c r="C18" s="21"/>
      <c r="D18" s="19"/>
    </row>
    <row r="19" s="1" customFormat="1" spans="1:4">
      <c r="A19" s="12" t="s">
        <v>22</v>
      </c>
      <c r="B19" s="13">
        <v>1577</v>
      </c>
      <c r="C19" s="14">
        <v>1000</v>
      </c>
      <c r="D19" s="19">
        <f t="shared" si="1"/>
        <v>-36.5884590995561</v>
      </c>
    </row>
    <row r="20" s="1" customFormat="1" spans="1:4">
      <c r="A20" s="12" t="s">
        <v>23</v>
      </c>
      <c r="B20" s="20"/>
      <c r="C20" s="21"/>
      <c r="D20" s="19"/>
    </row>
    <row r="21" s="1" customFormat="1" spans="1:4">
      <c r="A21" s="12" t="s">
        <v>24</v>
      </c>
      <c r="B21" s="13"/>
      <c r="C21" s="14"/>
      <c r="D21" s="19"/>
    </row>
    <row r="22" s="1" customFormat="1" spans="1:4">
      <c r="A22" s="12" t="s">
        <v>25</v>
      </c>
      <c r="B22" s="13"/>
      <c r="C22" s="14"/>
      <c r="D22" s="19"/>
    </row>
    <row r="23" s="1" customFormat="1" spans="1:4">
      <c r="A23" s="12" t="s">
        <v>26</v>
      </c>
      <c r="B23" s="20"/>
      <c r="C23" s="21"/>
      <c r="D23" s="19"/>
    </row>
    <row r="24" s="2" customFormat="1" spans="1:4">
      <c r="A24" s="22"/>
      <c r="B24" s="23"/>
      <c r="C24" s="14"/>
      <c r="D24" s="19"/>
    </row>
    <row r="25" s="3" customFormat="1" spans="1:4">
      <c r="A25" s="24" t="s">
        <v>27</v>
      </c>
      <c r="B25" s="25">
        <f>SUM(B4:B23)</f>
        <v>211484</v>
      </c>
      <c r="C25" s="26">
        <f>SUM(C4:C23)</f>
        <v>152368</v>
      </c>
      <c r="D25" s="27">
        <f t="shared" ref="D25:D28" si="2">C25/B25*100-100</f>
        <v>-27.9529420665393</v>
      </c>
    </row>
    <row r="26" s="3" customFormat="1" spans="1:4">
      <c r="A26" s="28" t="s">
        <v>28</v>
      </c>
      <c r="B26" s="29">
        <f>B27+B30+B31+B33+B34</f>
        <v>93133</v>
      </c>
      <c r="C26" s="29">
        <f>C27+C30+C31+C33+C34</f>
        <v>75640</v>
      </c>
      <c r="D26" s="27">
        <f t="shared" si="2"/>
        <v>-18.782815972856</v>
      </c>
    </row>
    <row r="27" s="1" customFormat="1" spans="1:4">
      <c r="A27" s="30" t="s">
        <v>29</v>
      </c>
      <c r="B27" s="31">
        <f>SUM(B28:B29)</f>
        <v>2551</v>
      </c>
      <c r="C27" s="31">
        <f>SUM(C28:C29)</f>
        <v>3361</v>
      </c>
      <c r="D27" s="19">
        <f t="shared" si="2"/>
        <v>31.7522540180321</v>
      </c>
    </row>
    <row r="28" s="1" customFormat="1" spans="1:4">
      <c r="A28" s="30" t="s">
        <v>30</v>
      </c>
      <c r="B28" s="31">
        <v>2551</v>
      </c>
      <c r="C28" s="31">
        <v>3361</v>
      </c>
      <c r="D28" s="19">
        <f t="shared" si="2"/>
        <v>31.7522540180321</v>
      </c>
    </row>
    <row r="29" s="1" customFormat="1" spans="1:4">
      <c r="A29" s="30" t="s">
        <v>31</v>
      </c>
      <c r="B29" s="31"/>
      <c r="C29" s="31"/>
      <c r="D29" s="19"/>
    </row>
    <row r="30" s="1" customFormat="1" spans="1:4">
      <c r="A30" s="30" t="s">
        <v>32</v>
      </c>
      <c r="B30" s="31">
        <v>2839</v>
      </c>
      <c r="C30" s="31">
        <v>2779</v>
      </c>
      <c r="D30" s="19">
        <f>C30/B30*100-100</f>
        <v>-2.11342021838675</v>
      </c>
    </row>
    <row r="31" s="1" customFormat="1" spans="1:4">
      <c r="A31" s="30" t="s">
        <v>33</v>
      </c>
      <c r="B31" s="31">
        <v>2192</v>
      </c>
      <c r="C31" s="31"/>
      <c r="D31" s="19">
        <f>C31/B31*100-100</f>
        <v>-100</v>
      </c>
    </row>
    <row r="32" s="1" customFormat="1" spans="1:4">
      <c r="A32" s="30" t="s">
        <v>34</v>
      </c>
      <c r="B32" s="31"/>
      <c r="C32" s="31"/>
      <c r="D32" s="19"/>
    </row>
    <row r="33" s="1" customFormat="1" spans="1:4">
      <c r="A33" s="32" t="s">
        <v>35</v>
      </c>
      <c r="B33" s="31"/>
      <c r="C33" s="31"/>
      <c r="D33" s="19"/>
    </row>
    <row r="34" s="1" customFormat="1" spans="1:4">
      <c r="A34" s="32" t="s">
        <v>36</v>
      </c>
      <c r="B34" s="31">
        <v>85551</v>
      </c>
      <c r="C34" s="31">
        <v>69500</v>
      </c>
      <c r="D34" s="19">
        <f>C34/B34*100-100</f>
        <v>-18.7619081016002</v>
      </c>
    </row>
    <row r="35" s="1" customFormat="1" spans="1:4">
      <c r="A35" s="33"/>
      <c r="B35" s="34"/>
      <c r="C35" s="35"/>
      <c r="D35" s="19"/>
    </row>
    <row r="36" s="3" customFormat="1" spans="1:4">
      <c r="A36" s="36" t="s">
        <v>37</v>
      </c>
      <c r="B36" s="10">
        <f>SUM(B25,B26)</f>
        <v>304617</v>
      </c>
      <c r="C36" s="10">
        <f>SUM(C25,C26)</f>
        <v>228008</v>
      </c>
      <c r="D36" s="37">
        <f>C36/B36*100-100</f>
        <v>-25.1492858244944</v>
      </c>
    </row>
  </sheetData>
  <autoFilter ref="A3:D36"/>
  <mergeCells count="1">
    <mergeCell ref="A1:D1"/>
  </mergeCells>
  <printOptions horizontalCentered="1"/>
  <pageMargins left="0.275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2018-02-12T05:55:00Z</dcterms:created>
  <dcterms:modified xsi:type="dcterms:W3CDTF">2022-03-22T09:46:24Z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